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stercountyny.sharepoint.com/sites/UCEconomicDevelopment/Shared Documents/UCEDA/Board of Directors +/MEETINGS/2023/08-08-23 Reg Meeting/"/>
    </mc:Choice>
  </mc:AlternateContent>
  <xr:revisionPtr revIDLastSave="23" documentId="8_{5E6D5B2F-831B-484F-B81B-4B7C85CFAD0D}" xr6:coauthVersionLast="47" xr6:coauthVersionMax="47" xr10:uidLastSave="{B9333EE2-3B0E-4DC2-A991-4AF80E5249E8}"/>
  <bookViews>
    <workbookView xWindow="28680" yWindow="-120" windowWidth="29040" windowHeight="15840" xr2:uid="{461AA0A7-0B52-49AE-B7AC-057CE8FF199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9" i="1"/>
  <c r="E9" i="1"/>
  <c r="E13" i="1" l="1"/>
</calcChain>
</file>

<file path=xl/sharedStrings.xml><?xml version="1.0" encoding="utf-8"?>
<sst xmlns="http://schemas.openxmlformats.org/spreadsheetml/2006/main" count="34" uniqueCount="34">
  <si>
    <t>ITEM A</t>
  </si>
  <si>
    <t>Purchase Price</t>
  </si>
  <si>
    <t>PRIOR TO CLOSING</t>
  </si>
  <si>
    <t>CLOSING</t>
  </si>
  <si>
    <t>NOTES</t>
  </si>
  <si>
    <t>ITEM B</t>
  </si>
  <si>
    <t>Deposit</t>
  </si>
  <si>
    <t>Item C</t>
  </si>
  <si>
    <t>Taxes</t>
  </si>
  <si>
    <t>Item D</t>
  </si>
  <si>
    <t xml:space="preserve">Utility Charges </t>
  </si>
  <si>
    <t>Pd by County as billed by CH</t>
  </si>
  <si>
    <t>Item E</t>
  </si>
  <si>
    <t>Estimated Utility Charges</t>
  </si>
  <si>
    <t>Item F</t>
  </si>
  <si>
    <t>Storage credit</t>
  </si>
  <si>
    <t>Item G</t>
  </si>
  <si>
    <t>IMPREST</t>
  </si>
  <si>
    <t>Item H</t>
  </si>
  <si>
    <t>Total pd to UCEDA</t>
  </si>
  <si>
    <t>Item I</t>
  </si>
  <si>
    <t>Total costs due to Title Co.</t>
  </si>
  <si>
    <t>pd by NR separately</t>
  </si>
  <si>
    <t>Item J</t>
  </si>
  <si>
    <t>TOTAL PAID BY iPARK</t>
  </si>
  <si>
    <t>Imprest Acct Deposit</t>
  </si>
  <si>
    <t>pd 2/10/23</t>
  </si>
  <si>
    <t>Item K</t>
  </si>
  <si>
    <t>Administrative Fee</t>
  </si>
  <si>
    <t>Still owed per PSA</t>
  </si>
  <si>
    <t>Total Utility Expenses</t>
  </si>
  <si>
    <t>Per audited bill statements</t>
  </si>
  <si>
    <t>Difference between stated bills and audited bills</t>
  </si>
  <si>
    <t>Total due to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</si>
</sst>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0" xfId="1" applyFont="1" applyFill="1"/>
    <xf numFmtId="4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8" borderId="1" xfId="0" applyFill="1" applyBorder="1"/>
    <xf numFmtId="0" fontId="0" fillId="0" borderId="1" xfId="0" applyBorder="1"/>
    <xf numFmtId="44" fontId="0" fillId="0" borderId="1" xfId="1" applyFont="1" applyBorder="1"/>
    <xf numFmtId="44" fontId="2" fillId="0" borderId="0" xfId="0" applyNumberFormat="1" applyFon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3399"/>
      <color rgb="FF993366"/>
      <color rgb="FFFFFFCC"/>
      <color rgb="FFCCFF99"/>
      <color rgb="FFFF99FF"/>
      <color rgb="FF00FFFF"/>
      <color rgb="FF6666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DCC1-F9D7-4D64-A41B-B61F36D6CDD6}">
  <sheetPr>
    <pageSetUpPr fitToPage="1"/>
  </sheetPr>
  <dimension ref="A1:F22"/>
  <sheetViews>
    <sheetView tabSelected="1" workbookViewId="0">
      <selection activeCell="F25" sqref="F25"/>
    </sheetView>
  </sheetViews>
  <sheetFormatPr defaultRowHeight="15" x14ac:dyDescent="0.25"/>
  <cols>
    <col min="2" max="2" width="23.5703125" bestFit="1" customWidth="1"/>
    <col min="3" max="3" width="14.28515625" style="1" bestFit="1" customWidth="1"/>
    <col min="4" max="4" width="24.42578125" bestFit="1" customWidth="1"/>
    <col min="5" max="5" width="18.5703125" customWidth="1"/>
    <col min="6" max="6" width="25.7109375" style="20" customWidth="1"/>
  </cols>
  <sheetData>
    <row r="1" spans="1:6" x14ac:dyDescent="0.25">
      <c r="A1" s="6" t="s">
        <v>0</v>
      </c>
      <c r="B1" s="2" t="s">
        <v>1</v>
      </c>
      <c r="C1" s="3">
        <v>6800000</v>
      </c>
      <c r="D1" t="s">
        <v>2</v>
      </c>
      <c r="E1" t="s">
        <v>3</v>
      </c>
      <c r="F1" s="20" t="s">
        <v>4</v>
      </c>
    </row>
    <row r="2" spans="1:6" x14ac:dyDescent="0.25">
      <c r="A2" s="7" t="s">
        <v>5</v>
      </c>
      <c r="B2" t="s">
        <v>6</v>
      </c>
      <c r="E2" s="4">
        <v>100000</v>
      </c>
    </row>
    <row r="3" spans="1:6" x14ac:dyDescent="0.25">
      <c r="A3" s="8" t="s">
        <v>7</v>
      </c>
      <c r="B3" t="s">
        <v>8</v>
      </c>
      <c r="E3" s="4">
        <v>249186.6</v>
      </c>
    </row>
    <row r="4" spans="1:6" ht="30" x14ac:dyDescent="0.25">
      <c r="A4" s="9" t="s">
        <v>9</v>
      </c>
      <c r="B4" t="s">
        <v>10</v>
      </c>
      <c r="E4" s="1">
        <v>285124.90999999997</v>
      </c>
      <c r="F4" s="20" t="s">
        <v>11</v>
      </c>
    </row>
    <row r="5" spans="1:6" x14ac:dyDescent="0.25">
      <c r="A5" s="10" t="s">
        <v>12</v>
      </c>
      <c r="B5" t="s">
        <v>13</v>
      </c>
      <c r="E5" s="1">
        <v>35000</v>
      </c>
    </row>
    <row r="6" spans="1:6" x14ac:dyDescent="0.25">
      <c r="A6" s="11" t="s">
        <v>14</v>
      </c>
      <c r="B6" t="s">
        <v>15</v>
      </c>
      <c r="E6" s="1">
        <v>-30000</v>
      </c>
    </row>
    <row r="7" spans="1:6" x14ac:dyDescent="0.25">
      <c r="E7" s="1"/>
    </row>
    <row r="8" spans="1:6" x14ac:dyDescent="0.25">
      <c r="A8" s="16" t="s">
        <v>16</v>
      </c>
      <c r="B8" s="17" t="s">
        <v>17</v>
      </c>
      <c r="C8" s="18"/>
      <c r="D8" s="18">
        <v>250000</v>
      </c>
      <c r="E8" s="17"/>
    </row>
    <row r="9" spans="1:6" x14ac:dyDescent="0.25">
      <c r="A9" s="12" t="s">
        <v>18</v>
      </c>
      <c r="B9" t="s">
        <v>19</v>
      </c>
      <c r="E9" s="1">
        <f>SUM(E2:E8)</f>
        <v>639311.51</v>
      </c>
    </row>
    <row r="10" spans="1:6" x14ac:dyDescent="0.25">
      <c r="D10" s="1"/>
    </row>
    <row r="11" spans="1:6" x14ac:dyDescent="0.25">
      <c r="A11" s="13" t="s">
        <v>20</v>
      </c>
      <c r="B11" t="s">
        <v>21</v>
      </c>
      <c r="E11" s="1">
        <v>114026</v>
      </c>
      <c r="F11" s="20" t="s">
        <v>22</v>
      </c>
    </row>
    <row r="12" spans="1:6" x14ac:dyDescent="0.25">
      <c r="D12" s="1"/>
    </row>
    <row r="13" spans="1:6" x14ac:dyDescent="0.25">
      <c r="A13" s="14" t="s">
        <v>23</v>
      </c>
      <c r="B13" t="s">
        <v>24</v>
      </c>
      <c r="D13" s="1"/>
      <c r="E13" s="5">
        <f>SUM(E9,E11)</f>
        <v>753337.51</v>
      </c>
    </row>
    <row r="14" spans="1:6" x14ac:dyDescent="0.25">
      <c r="D14" s="1"/>
    </row>
    <row r="15" spans="1:6" x14ac:dyDescent="0.25">
      <c r="B15" t="s">
        <v>25</v>
      </c>
      <c r="D15" s="1">
        <v>250000</v>
      </c>
      <c r="F15" s="20" t="s">
        <v>26</v>
      </c>
    </row>
    <row r="16" spans="1:6" x14ac:dyDescent="0.25">
      <c r="A16" s="15" t="s">
        <v>27</v>
      </c>
      <c r="B16" t="s">
        <v>28</v>
      </c>
      <c r="D16" s="1">
        <v>125000</v>
      </c>
      <c r="F16" s="20" t="s">
        <v>29</v>
      </c>
    </row>
    <row r="18" spans="2:6" ht="30" x14ac:dyDescent="0.25">
      <c r="B18" t="s">
        <v>30</v>
      </c>
      <c r="E18" s="5">
        <v>284368.49</v>
      </c>
      <c r="F18" s="20" t="s">
        <v>31</v>
      </c>
    </row>
    <row r="19" spans="2:6" ht="45" x14ac:dyDescent="0.25">
      <c r="E19" s="5">
        <f>(E4+E5)-E18</f>
        <v>35756.419999999984</v>
      </c>
      <c r="F19" s="20" t="s">
        <v>32</v>
      </c>
    </row>
    <row r="22" spans="2:6" x14ac:dyDescent="0.25">
      <c r="B22" s="2" t="s">
        <v>33</v>
      </c>
      <c r="C22" s="3"/>
      <c r="D22" s="2"/>
      <c r="E22" s="19">
        <f>SUM(E9)-E19</f>
        <v>603555.09000000008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94a126-ae48-49d2-9c44-dde507913f0f" xsi:nil="true"/>
    <_ip_UnifiedCompliancePolicyUIAction xmlns="http://schemas.microsoft.com/sharepoint/v3" xsi:nil="true"/>
    <lcf76f155ced4ddcb4097134ff3c332f xmlns="a58df785-9696-4fb3-852f-490bb012486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9" ma:contentTypeDescription="Create a new document." ma:contentTypeScope="" ma:versionID="28b261fdcec56a2e9edca6c4e8f31ece">
  <xsd:schema xmlns:xsd="http://www.w3.org/2001/XMLSchema" xmlns:xs="http://www.w3.org/2001/XMLSchema" xmlns:p="http://schemas.microsoft.com/office/2006/metadata/properties" xmlns:ns1="http://schemas.microsoft.com/sharepoint/v3" xmlns:ns2="a58df785-9696-4fb3-852f-490bb0124867" xmlns:ns3="7594a126-ae48-49d2-9c44-dde507913f0f" targetNamespace="http://schemas.microsoft.com/office/2006/metadata/properties" ma:root="true" ma:fieldsID="8a19df9bf27512cb56b0d0f70d62407c" ns1:_="" ns2:_="" ns3:_="">
    <xsd:import namespace="http://schemas.microsoft.com/sharepoint/v3"/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21f4d4-ca5c-43ab-a81e-29da611f3d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0e31fbb-88ff-4576-b8ca-366fe98f3935}" ma:internalName="TaxCatchAll" ma:showField="CatchAllData" ma:web="7594a126-ae48-49d2-9c44-dde507913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6F7A9-DF01-4CB0-B66B-9C1340F2C3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9F4FD-EA28-4B0E-BEEE-050810CE4FDA}">
  <ds:schemaRefs>
    <ds:schemaRef ds:uri="http://schemas.microsoft.com/office/2006/metadata/properties"/>
    <ds:schemaRef ds:uri="http://schemas.microsoft.com/office/infopath/2007/PartnerControls"/>
    <ds:schemaRef ds:uri="7594a126-ae48-49d2-9c44-dde507913f0f"/>
    <ds:schemaRef ds:uri="http://schemas.microsoft.com/sharepoint/v3"/>
    <ds:schemaRef ds:uri="a58df785-9696-4fb3-852f-490bb0124867"/>
  </ds:schemaRefs>
</ds:datastoreItem>
</file>

<file path=customXml/itemProps3.xml><?xml version="1.0" encoding="utf-8"?>
<ds:datastoreItem xmlns:ds="http://schemas.openxmlformats.org/officeDocument/2006/customXml" ds:itemID="{1F57FAF8-47B6-4191-AAB0-D18AF87014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8df785-9696-4fb3-852f-490bb0124867"/>
    <ds:schemaRef ds:uri="7594a126-ae48-49d2-9c44-dde507913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Liotta</dc:creator>
  <cp:keywords/>
  <dc:description/>
  <cp:lastModifiedBy>Joshua Stratton-Rayner</cp:lastModifiedBy>
  <cp:revision/>
  <dcterms:created xsi:type="dcterms:W3CDTF">2023-08-02T15:25:25Z</dcterms:created>
  <dcterms:modified xsi:type="dcterms:W3CDTF">2023-08-08T18:23:34Z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  <property fmtid="{D5CDD505-2E9C-101B-9397-08002B2CF9AE}" pid="3" name="MediaServiceImageTags">
    <vt:lpwstr/>
  </property>
</Properties>
</file>